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Desktop\DUNELLEN\Budget\2026\"/>
    </mc:Choice>
  </mc:AlternateContent>
  <xr:revisionPtr revIDLastSave="0" documentId="13_ncr:1_{EC9C6E87-882D-45E8-85D0-779D3A1B6C8B}" xr6:coauthVersionLast="47" xr6:coauthVersionMax="47" xr10:uidLastSave="{00000000-0000-0000-0000-000000000000}"/>
  <workbookProtection workbookAlgorithmName="SHA-512" workbookHashValue="5Ie6ND6J+sgpPuIPnqgRM/SZSy2fwtLDWpBKLxy5IRZ43WOSGG94dV8YrSO3ipn348PYRytGA5eI9hiEwoo0IQ==" workbookSaltValue="j8kJcxFVEnV6obyLMOzNtA==" workbookSpinCount="100000" lockStructure="1"/>
  <bookViews>
    <workbookView xWindow="-108" yWindow="-108" windowWidth="23256" windowHeight="13896" xr2:uid="{7CE4ED34-3D55-4070-86C1-D4BB38BFD2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" l="1"/>
  <c r="C29" i="1"/>
  <c r="C28" i="1"/>
  <c r="C26" i="1"/>
  <c r="C24" i="1"/>
  <c r="C22" i="1"/>
  <c r="B15" i="1"/>
  <c r="C13" i="1"/>
  <c r="C12" i="1"/>
  <c r="C10" i="1"/>
  <c r="C8" i="1"/>
  <c r="C6" i="1"/>
  <c r="D28" i="1" l="1"/>
  <c r="D26" i="1"/>
  <c r="D24" i="1"/>
  <c r="D22" i="1"/>
  <c r="D29" i="1"/>
  <c r="C15" i="1"/>
  <c r="C31" i="1"/>
  <c r="A39" i="1" l="1"/>
  <c r="D31" i="1"/>
  <c r="A36" i="1"/>
</calcChain>
</file>

<file path=xl/sharedStrings.xml><?xml version="1.0" encoding="utf-8"?>
<sst xmlns="http://schemas.openxmlformats.org/spreadsheetml/2006/main" count="24" uniqueCount="16">
  <si>
    <t>Calculate Your Tax Rate:</t>
  </si>
  <si>
    <t>Tax Rate</t>
  </si>
  <si>
    <t>Total</t>
  </si>
  <si>
    <t>Municipal</t>
  </si>
  <si>
    <t>Library</t>
  </si>
  <si>
    <t>School</t>
  </si>
  <si>
    <t>County &amp;</t>
  </si>
  <si>
    <t>Open Space</t>
  </si>
  <si>
    <t>Totals:</t>
  </si>
  <si>
    <t>$ Change</t>
  </si>
  <si>
    <t>Your 3rd Quarter Estimated Tax Bill is approximately :</t>
  </si>
  <si>
    <t>Tax Rate for 2025:</t>
  </si>
  <si>
    <r>
      <t xml:space="preserve">Enter the </t>
    </r>
    <r>
      <rPr>
        <i/>
        <sz val="11"/>
        <color rgb="FFFF0000"/>
        <rFont val="Calibri"/>
        <family val="2"/>
        <scheme val="minor"/>
      </rPr>
      <t>2025</t>
    </r>
    <r>
      <rPr>
        <sz val="12"/>
        <color rgb="FFFF0000"/>
        <rFont val="Calibri"/>
        <family val="2"/>
        <scheme val="minor"/>
      </rPr>
      <t xml:space="preserve"> assessed value of your home in the yellow highlighted box</t>
    </r>
  </si>
  <si>
    <t>Estimated Tax Rate for 2026:</t>
  </si>
  <si>
    <r>
      <t xml:space="preserve">Enter the </t>
    </r>
    <r>
      <rPr>
        <i/>
        <sz val="11"/>
        <color rgb="FFFF0000"/>
        <rFont val="Calibri"/>
        <family val="2"/>
        <scheme val="minor"/>
      </rPr>
      <t>2026</t>
    </r>
    <r>
      <rPr>
        <sz val="12"/>
        <color rgb="FFFF0000"/>
        <rFont val="Calibri"/>
        <family val="2"/>
        <scheme val="minor"/>
      </rPr>
      <t xml:space="preserve"> assessed value of your home in the green highlighted box</t>
    </r>
  </si>
  <si>
    <t>Estimated Difference in Taxes from 2025 to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</si>
</sst>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_);_(* \(#,##0.000\);_(* &quot;-&quot;??_);_(@_)"/>
  </numFmts>
  <fonts count="7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164" fontId="0" fillId="2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5" fillId="0" borderId="1" xfId="0" applyFont="1" applyBorder="1"/>
    <xf numFmtId="0" fontId="5" fillId="0" borderId="3" xfId="0" applyFont="1" applyBorder="1"/>
    <xf numFmtId="0" fontId="5" fillId="0" borderId="0" xfId="0" applyFont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5" fontId="0" fillId="0" borderId="1" xfId="1" applyNumberFormat="1" applyFont="1" applyBorder="1" applyProtection="1"/>
    <xf numFmtId="43" fontId="0" fillId="0" borderId="1" xfId="1" applyFont="1" applyBorder="1" applyProtection="1"/>
    <xf numFmtId="0" fontId="0" fillId="0" borderId="4" xfId="0" applyBorder="1"/>
    <xf numFmtId="0" fontId="1" fillId="0" borderId="0" xfId="0" applyFont="1"/>
    <xf numFmtId="44" fontId="0" fillId="0" borderId="1" xfId="0" applyNumberFormat="1" applyBorder="1"/>
    <xf numFmtId="44" fontId="0" fillId="0" borderId="1" xfId="1" applyNumberFormat="1" applyFont="1" applyBorder="1" applyProtection="1"/>
    <xf numFmtId="43" fontId="0" fillId="0" borderId="1" xfId="0" applyNumberFormat="1" applyBorder="1"/>
    <xf numFmtId="44" fontId="0" fillId="0" borderId="0" xfId="0" applyNumberFormat="1"/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7081-C823-41E3-BF78-46A14F91CFCE}">
  <dimension ref="A1:G39"/>
  <sheetViews>
    <sheetView tabSelected="1" workbookViewId="0">
      <selection activeCell="A4" sqref="A4"/>
    </sheetView>
  </sheetViews>
  <sheetFormatPr defaultColWidth="11.19921875" defaultRowHeight="15.6" x14ac:dyDescent="0.3"/>
  <cols>
    <col min="1" max="1" width="12.296875" customWidth="1"/>
    <col min="2" max="2" width="10.69921875" customWidth="1"/>
    <col min="3" max="3" width="10.8984375" customWidth="1"/>
  </cols>
  <sheetData>
    <row r="1" spans="1:7" ht="23.4" x14ac:dyDescent="0.45">
      <c r="A1" s="3" t="s">
        <v>0</v>
      </c>
      <c r="B1" s="4"/>
    </row>
    <row r="3" spans="1:7" x14ac:dyDescent="0.3">
      <c r="A3" s="5" t="s">
        <v>11</v>
      </c>
      <c r="B3" s="6"/>
      <c r="C3" s="7"/>
    </row>
    <row r="4" spans="1:7" x14ac:dyDescent="0.3">
      <c r="A4" s="1">
        <v>442000</v>
      </c>
      <c r="B4" s="8" t="s">
        <v>12</v>
      </c>
      <c r="C4" s="9"/>
      <c r="D4" s="10"/>
      <c r="E4" s="10"/>
      <c r="F4" s="10"/>
      <c r="G4" s="10"/>
    </row>
    <row r="5" spans="1:7" x14ac:dyDescent="0.3">
      <c r="A5" s="11"/>
      <c r="B5" s="5" t="s">
        <v>1</v>
      </c>
      <c r="C5" s="12" t="s">
        <v>2</v>
      </c>
    </row>
    <row r="6" spans="1:7" x14ac:dyDescent="0.3">
      <c r="A6" s="6" t="s">
        <v>3</v>
      </c>
      <c r="B6" s="13">
        <v>0.65</v>
      </c>
      <c r="C6" s="18">
        <f>A$4/100*B6</f>
        <v>2873</v>
      </c>
    </row>
    <row r="7" spans="1:7" x14ac:dyDescent="0.3">
      <c r="A7" s="6"/>
      <c r="B7" s="14"/>
      <c r="C7" s="19"/>
    </row>
    <row r="8" spans="1:7" x14ac:dyDescent="0.3">
      <c r="A8" s="6" t="s">
        <v>4</v>
      </c>
      <c r="B8" s="13">
        <v>3.4000000000000002E-2</v>
      </c>
      <c r="C8" s="14">
        <f>A$4/100*B8</f>
        <v>150.28</v>
      </c>
    </row>
    <row r="9" spans="1:7" x14ac:dyDescent="0.3">
      <c r="A9" s="6"/>
      <c r="B9" s="14"/>
      <c r="C9" s="19"/>
    </row>
    <row r="10" spans="1:7" x14ac:dyDescent="0.3">
      <c r="A10" s="6" t="s">
        <v>5</v>
      </c>
      <c r="B10" s="13">
        <v>1.411</v>
      </c>
      <c r="C10" s="14">
        <f>A$4/100*B10</f>
        <v>6236.62</v>
      </c>
    </row>
    <row r="11" spans="1:7" x14ac:dyDescent="0.3">
      <c r="A11" s="6"/>
      <c r="B11" s="14"/>
      <c r="C11" s="19"/>
    </row>
    <row r="12" spans="1:7" x14ac:dyDescent="0.3">
      <c r="A12" s="6" t="s">
        <v>6</v>
      </c>
      <c r="B12" s="13">
        <v>0.32200000000000001</v>
      </c>
      <c r="C12" s="14">
        <f>A$4/100*B12</f>
        <v>1423.24</v>
      </c>
    </row>
    <row r="13" spans="1:7" x14ac:dyDescent="0.3">
      <c r="A13" s="6" t="s">
        <v>7</v>
      </c>
      <c r="B13" s="13">
        <v>3.1E-2</v>
      </c>
      <c r="C13" s="14">
        <f>A$4/100*B13</f>
        <v>137.02000000000001</v>
      </c>
    </row>
    <row r="14" spans="1:7" x14ac:dyDescent="0.3">
      <c r="A14" s="6"/>
      <c r="B14" s="14"/>
      <c r="C14" s="6"/>
    </row>
    <row r="15" spans="1:7" x14ac:dyDescent="0.3">
      <c r="A15" s="5" t="s">
        <v>8</v>
      </c>
      <c r="B15" s="13">
        <f>SUM(B6:B14)</f>
        <v>2.4480000000000004</v>
      </c>
      <c r="C15" s="17">
        <f>SUM(C6:C14)</f>
        <v>10820.16</v>
      </c>
    </row>
    <row r="16" spans="1:7" x14ac:dyDescent="0.3">
      <c r="A16" s="15"/>
      <c r="B16" s="15"/>
      <c r="C16" s="15"/>
    </row>
    <row r="19" spans="1:4" x14ac:dyDescent="0.3">
      <c r="A19" s="22" t="s">
        <v>13</v>
      </c>
      <c r="B19" s="23"/>
      <c r="C19" s="7"/>
    </row>
    <row r="20" spans="1:4" x14ac:dyDescent="0.3">
      <c r="A20" s="2">
        <v>476000</v>
      </c>
      <c r="B20" s="8" t="s">
        <v>14</v>
      </c>
      <c r="C20" s="21"/>
    </row>
    <row r="21" spans="1:4" x14ac:dyDescent="0.3">
      <c r="A21" s="6"/>
      <c r="B21" s="12" t="s">
        <v>1</v>
      </c>
      <c r="C21" s="12" t="s">
        <v>2</v>
      </c>
      <c r="D21" s="12" t="s">
        <v>9</v>
      </c>
    </row>
    <row r="22" spans="1:4" x14ac:dyDescent="0.3">
      <c r="A22" s="6" t="s">
        <v>3</v>
      </c>
      <c r="B22" s="13">
        <v>0.64900000000000002</v>
      </c>
      <c r="C22" s="18">
        <f>A$20/100*B22</f>
        <v>3089.2400000000002</v>
      </c>
      <c r="D22" s="14">
        <f>C22-C6</f>
        <v>216.24000000000024</v>
      </c>
    </row>
    <row r="23" spans="1:4" x14ac:dyDescent="0.3">
      <c r="A23" s="6"/>
      <c r="B23" s="14"/>
      <c r="C23" s="6"/>
      <c r="D23" s="6"/>
    </row>
    <row r="24" spans="1:4" x14ac:dyDescent="0.3">
      <c r="A24" s="6" t="s">
        <v>4</v>
      </c>
      <c r="B24" s="13">
        <v>3.2000000000000001E-2</v>
      </c>
      <c r="C24" s="14">
        <f>A$20/100*B24</f>
        <v>152.32</v>
      </c>
      <c r="D24" s="14">
        <f>C24-C8</f>
        <v>2.039999999999992</v>
      </c>
    </row>
    <row r="25" spans="1:4" x14ac:dyDescent="0.3">
      <c r="A25" s="6"/>
      <c r="B25" s="14"/>
      <c r="C25" s="6"/>
      <c r="D25" s="6"/>
    </row>
    <row r="26" spans="1:4" x14ac:dyDescent="0.3">
      <c r="A26" s="6" t="s">
        <v>5</v>
      </c>
      <c r="B26" s="13">
        <v>1.389</v>
      </c>
      <c r="C26" s="14">
        <f>A$20/100*B26</f>
        <v>6611.64</v>
      </c>
      <c r="D26" s="14">
        <f>C26-C10</f>
        <v>375.02000000000044</v>
      </c>
    </row>
    <row r="27" spans="1:4" x14ac:dyDescent="0.3">
      <c r="A27" s="6"/>
      <c r="B27" s="14"/>
      <c r="C27" s="6"/>
      <c r="D27" s="6"/>
    </row>
    <row r="28" spans="1:4" x14ac:dyDescent="0.3">
      <c r="A28" s="6" t="s">
        <v>6</v>
      </c>
      <c r="B28" s="13">
        <v>0.308</v>
      </c>
      <c r="C28" s="14">
        <f>A$20/100*B28</f>
        <v>1466.08</v>
      </c>
      <c r="D28" s="14">
        <f>C28-C12</f>
        <v>42.839999999999918</v>
      </c>
    </row>
    <row r="29" spans="1:4" x14ac:dyDescent="0.3">
      <c r="A29" s="6" t="s">
        <v>7</v>
      </c>
      <c r="B29" s="13">
        <v>2.9000000000000001E-2</v>
      </c>
      <c r="C29" s="14">
        <f>A$20/100*B29</f>
        <v>138.04000000000002</v>
      </c>
      <c r="D29" s="14">
        <f>C29-C13</f>
        <v>1.0200000000000102</v>
      </c>
    </row>
    <row r="30" spans="1:4" x14ac:dyDescent="0.3">
      <c r="A30" s="6"/>
      <c r="B30" s="13"/>
      <c r="C30" s="6"/>
      <c r="D30" s="6"/>
    </row>
    <row r="31" spans="1:4" x14ac:dyDescent="0.3">
      <c r="A31" s="5" t="s">
        <v>8</v>
      </c>
      <c r="B31" s="13">
        <f>SUM(B22:B30)</f>
        <v>2.407</v>
      </c>
      <c r="C31" s="17">
        <f>SUM(C22:C30)</f>
        <v>11457.320000000002</v>
      </c>
      <c r="D31" s="17">
        <f>C31-C15</f>
        <v>637.16000000000167</v>
      </c>
    </row>
    <row r="35" spans="1:1" x14ac:dyDescent="0.3">
      <c r="A35" s="16" t="s">
        <v>15</v>
      </c>
    </row>
    <row r="36" spans="1:1" x14ac:dyDescent="0.3">
      <c r="A36" s="20">
        <f>C31-C15</f>
        <v>637.16000000000167</v>
      </c>
    </row>
    <row r="38" spans="1:1" x14ac:dyDescent="0.3">
      <c r="A38" s="16" t="s">
        <v>10</v>
      </c>
    </row>
    <row r="39" spans="1:1" x14ac:dyDescent="0.3">
      <c r="A39" s="20">
        <f>(C31-C15/2)/2</f>
        <v>3023.6200000000008</v>
      </c>
    </row>
  </sheetData>
  <sheetProtection algorithmName="SHA-512" hashValue="v3y6vEql2TE95hdJ2w0NrT5FRd2lTv2HGaWweH0n4bkjUZWnpeo/huBMUcPrB9bGYCIhzNKXtPWyKM6BQTFKxw==" saltValue="AiIX6Jcw+RBteVZzxApLbg==" spinCount="100000" sheet="1" selectLockedCells="1"/>
  <mergeCells count="1"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cfo</cp:lastModifiedBy>
  <dcterms:created xsi:type="dcterms:W3CDTF">2022-06-11T16:38:40Z</dcterms:created>
  <dcterms:modified xsi:type="dcterms:W3CDTF">2026-03-29T21:06:43Z</dcterms:modified>
</cp:coreProperties>
</file>